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895" yWindow="151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7" i="1" l="1"/>
  <c r="C17" i="1"/>
  <c r="G16" i="1"/>
  <c r="C16" i="1"/>
  <c r="D15" i="1"/>
  <c r="D16" i="1" s="1"/>
  <c r="D17" i="1" s="1"/>
  <c r="E15" i="1"/>
  <c r="E16" i="1" s="1"/>
  <c r="E17" i="1" s="1"/>
  <c r="F15" i="1"/>
  <c r="F16" i="1" s="1"/>
  <c r="F17" i="1" s="1"/>
  <c r="G15" i="1"/>
  <c r="C15" i="1"/>
</calcChain>
</file>

<file path=xl/sharedStrings.xml><?xml version="1.0" encoding="utf-8"?>
<sst xmlns="http://schemas.openxmlformats.org/spreadsheetml/2006/main" count="24" uniqueCount="24">
  <si>
    <t>AU33-Enzo Sirt3 with p53 peptide (pep1)</t>
  </si>
  <si>
    <t>NAD+</t>
  </si>
  <si>
    <t>500 uM</t>
  </si>
  <si>
    <t>Pep1</t>
  </si>
  <si>
    <t>250 uM</t>
  </si>
  <si>
    <t>Sirt3</t>
  </si>
  <si>
    <t>~9U</t>
  </si>
  <si>
    <t>Product Rt (min)</t>
  </si>
  <si>
    <t>Substrate Rt (min)</t>
  </si>
  <si>
    <t>Product Area</t>
  </si>
  <si>
    <t>Substrate Area</t>
  </si>
  <si>
    <t>Total Area</t>
  </si>
  <si>
    <t xml:space="preserve">% Product </t>
  </si>
  <si>
    <t>pmoles</t>
  </si>
  <si>
    <t>Rxn1-Blank (120 min)</t>
  </si>
  <si>
    <t>Rxn2 (60 min)</t>
  </si>
  <si>
    <t>Rxn3 (120 min)</t>
  </si>
  <si>
    <t>Rxn4-Blank (120 min)</t>
  </si>
  <si>
    <t>Rxn5 (60 min)</t>
  </si>
  <si>
    <t>Rxn6 (120 min)</t>
  </si>
  <si>
    <t>In Assay Buffer (with BSA)</t>
  </si>
  <si>
    <t>In HDAC buffer (no BSA)</t>
  </si>
  <si>
    <t>Time</t>
  </si>
  <si>
    <t>60, 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</si>
</sst>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/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F21" sqref="F21"/>
    </sheetView>
  </sheetViews>
  <sheetFormatPr defaultRowHeight="15" x14ac:dyDescent="0.25"/>
  <cols>
    <col min="1" max="1" width="16.42578125" customWidth="1"/>
    <col min="2" max="2" width="19.85546875" customWidth="1"/>
    <col min="3" max="3" width="13.140625" customWidth="1"/>
    <col min="4" max="4" width="14" customWidth="1"/>
    <col min="5" max="5" width="19.5703125" customWidth="1"/>
    <col min="6" max="6" width="13.28515625" customWidth="1"/>
    <col min="7" max="7" width="14.140625" customWidth="1"/>
  </cols>
  <sheetData>
    <row r="1" spans="1:7" x14ac:dyDescent="0.25">
      <c r="A1" t="s">
        <v>0</v>
      </c>
    </row>
    <row r="2" spans="1:7" x14ac:dyDescent="0.25">
      <c r="F2" t="s">
        <v>1</v>
      </c>
      <c r="G2" t="s">
        <v>2</v>
      </c>
    </row>
    <row r="3" spans="1:7" x14ac:dyDescent="0.25">
      <c r="F3" t="s">
        <v>3</v>
      </c>
      <c r="G3" t="s">
        <v>4</v>
      </c>
    </row>
    <row r="4" spans="1:7" x14ac:dyDescent="0.25">
      <c r="F4" t="s">
        <v>5</v>
      </c>
      <c r="G4" t="s">
        <v>6</v>
      </c>
    </row>
    <row r="5" spans="1:7" x14ac:dyDescent="0.25">
      <c r="F5" t="s">
        <v>22</v>
      </c>
      <c r="G5" t="s">
        <v>23</v>
      </c>
    </row>
    <row r="8" spans="1:7" ht="15.75" thickBot="1" x14ac:dyDescent="0.3"/>
    <row r="9" spans="1:7" x14ac:dyDescent="0.25">
      <c r="A9" s="6"/>
      <c r="B9" s="15" t="s">
        <v>20</v>
      </c>
      <c r="C9" s="16"/>
      <c r="D9" s="17"/>
      <c r="E9" s="15" t="s">
        <v>21</v>
      </c>
      <c r="F9" s="16"/>
      <c r="G9" s="17"/>
    </row>
    <row r="10" spans="1:7" s="3" customFormat="1" x14ac:dyDescent="0.25">
      <c r="A10" s="7"/>
      <c r="B10" s="7" t="s">
        <v>14</v>
      </c>
      <c r="C10" s="8" t="s">
        <v>15</v>
      </c>
      <c r="D10" s="9" t="s">
        <v>16</v>
      </c>
      <c r="E10" s="7" t="s">
        <v>17</v>
      </c>
      <c r="F10" s="8" t="s">
        <v>18</v>
      </c>
      <c r="G10" s="9" t="s">
        <v>19</v>
      </c>
    </row>
    <row r="11" spans="1:7" x14ac:dyDescent="0.25">
      <c r="A11" s="4" t="s">
        <v>7</v>
      </c>
      <c r="B11" s="4"/>
      <c r="C11" s="1">
        <v>11.079000000000001</v>
      </c>
      <c r="D11" s="10">
        <v>11.117000000000001</v>
      </c>
      <c r="E11" s="4"/>
      <c r="F11" s="1">
        <v>11.08</v>
      </c>
      <c r="G11" s="10"/>
    </row>
    <row r="12" spans="1:7" x14ac:dyDescent="0.25">
      <c r="A12" s="4" t="s">
        <v>8</v>
      </c>
      <c r="B12" s="4"/>
      <c r="C12" s="1">
        <v>11.638999999999999</v>
      </c>
      <c r="D12" s="10">
        <v>11.677</v>
      </c>
      <c r="E12" s="4">
        <v>11.598000000000001</v>
      </c>
      <c r="F12" s="1">
        <v>11.615</v>
      </c>
      <c r="G12" s="10"/>
    </row>
    <row r="13" spans="1:7" x14ac:dyDescent="0.25">
      <c r="A13" s="4" t="s">
        <v>9</v>
      </c>
      <c r="B13" s="4"/>
      <c r="C13" s="1">
        <v>1314</v>
      </c>
      <c r="D13" s="10">
        <v>1893</v>
      </c>
      <c r="E13" s="4">
        <v>0</v>
      </c>
      <c r="F13" s="1">
        <v>1292</v>
      </c>
      <c r="G13" s="10"/>
    </row>
    <row r="14" spans="1:7" x14ac:dyDescent="0.25">
      <c r="A14" s="4" t="s">
        <v>10</v>
      </c>
      <c r="B14" s="4"/>
      <c r="C14" s="2">
        <v>7562</v>
      </c>
      <c r="D14" s="10">
        <v>6877</v>
      </c>
      <c r="E14" s="4">
        <v>9055</v>
      </c>
      <c r="F14" s="1">
        <v>8009</v>
      </c>
      <c r="G14" s="10"/>
    </row>
    <row r="15" spans="1:7" x14ac:dyDescent="0.25">
      <c r="A15" s="4" t="s">
        <v>11</v>
      </c>
      <c r="B15" s="4"/>
      <c r="C15" s="1">
        <f>(C13+C14)</f>
        <v>8876</v>
      </c>
      <c r="D15" s="10">
        <f t="shared" ref="D15:G15" si="0">(D13+D14)</f>
        <v>8770</v>
      </c>
      <c r="E15" s="4">
        <f t="shared" si="0"/>
        <v>9055</v>
      </c>
      <c r="F15" s="1">
        <f t="shared" si="0"/>
        <v>9301</v>
      </c>
      <c r="G15" s="10">
        <f t="shared" si="0"/>
        <v>0</v>
      </c>
    </row>
    <row r="16" spans="1:7" x14ac:dyDescent="0.25">
      <c r="A16" s="4" t="s">
        <v>12</v>
      </c>
      <c r="B16" s="4"/>
      <c r="C16" s="1">
        <f>(C13*100)/C15</f>
        <v>14.803965750337991</v>
      </c>
      <c r="D16" s="10">
        <f t="shared" ref="D16:G16" si="1">(D13*100)/D15</f>
        <v>21.584948688711517</v>
      </c>
      <c r="E16" s="4">
        <f t="shared" si="1"/>
        <v>0</v>
      </c>
      <c r="F16" s="1">
        <f t="shared" si="1"/>
        <v>13.890979464573702</v>
      </c>
      <c r="G16" s="10" t="e">
        <f t="shared" si="1"/>
        <v>#DIV/0!</v>
      </c>
    </row>
    <row r="17" spans="1:7" ht="15.75" thickBot="1" x14ac:dyDescent="0.3">
      <c r="A17" s="5" t="s">
        <v>13</v>
      </c>
      <c r="B17" s="14"/>
      <c r="C17" s="11">
        <f>(10000*C16)/100</f>
        <v>1480.3965750337991</v>
      </c>
      <c r="D17" s="13">
        <f t="shared" ref="D17:G17" si="2">(10000*D16)/100</f>
        <v>2158.4948688711515</v>
      </c>
      <c r="E17" s="14">
        <f t="shared" si="2"/>
        <v>0</v>
      </c>
      <c r="F17" s="11">
        <f t="shared" si="2"/>
        <v>1389.0979464573702</v>
      </c>
      <c r="G17" s="13" t="e">
        <f t="shared" si="2"/>
        <v>#DIV/0!</v>
      </c>
    </row>
    <row r="18" spans="1:7" x14ac:dyDescent="0.25">
      <c r="A18" s="12"/>
      <c r="B18" s="12"/>
      <c r="C18" s="12"/>
      <c r="D18" s="12"/>
      <c r="E18" s="12"/>
      <c r="F18" s="12"/>
      <c r="G18" s="12"/>
    </row>
  </sheetData>
  <mergeCells count="2">
    <mergeCell ref="B9:D9"/>
    <mergeCell ref="E9:G9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Alok Upadhyay</dc:creator>
  <cp:lastModifiedBy>Alok Upadhyay</cp:lastModifiedBy>
  <dcterms:created xsi:type="dcterms:W3CDTF">2016-05-17T19:16:25Z</dcterms:created>
  <dcterms:modified xsi:type="dcterms:W3CDTF">2016-05-18T20:12:27Z</dcterms:modified>
</cp:coreProperties>
</file>