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H12" i="1"/>
  <c r="F12" i="1"/>
  <c r="F11" i="1"/>
  <c r="H11" i="1"/>
  <c r="C9" i="1"/>
  <c r="C10" i="1" s="1"/>
  <c r="C11" i="1" s="1"/>
  <c r="C12" i="1" s="1"/>
  <c r="D9" i="1"/>
  <c r="D10" i="1" s="1"/>
  <c r="D11" i="1" s="1"/>
  <c r="D12" i="1" s="1"/>
  <c r="E9" i="1"/>
  <c r="E10" i="1" s="1"/>
  <c r="E11" i="1" s="1"/>
  <c r="F9" i="1"/>
  <c r="G9" i="1"/>
  <c r="F10" i="1"/>
  <c r="G10" i="1"/>
  <c r="G11" i="1" s="1"/>
  <c r="G12" i="1" s="1"/>
  <c r="H10" i="1"/>
  <c r="H9" i="1"/>
</calcChain>
</file>

<file path=xl/sharedStrings.xml><?xml version="1.0" encoding="utf-8"?>
<sst xmlns="http://schemas.openxmlformats.org/spreadsheetml/2006/main" count="27" uniqueCount="25">
  <si>
    <t>Product Rt (min)</t>
  </si>
  <si>
    <t>Substrate Rt (min)</t>
  </si>
  <si>
    <t>Product Area</t>
  </si>
  <si>
    <t>Substrate Area</t>
  </si>
  <si>
    <t>Total Area</t>
  </si>
  <si>
    <t xml:space="preserve">% Product </t>
  </si>
  <si>
    <t>pmoles</t>
  </si>
  <si>
    <t>pmoles/min</t>
  </si>
  <si>
    <t>AU37</t>
  </si>
  <si>
    <t>Rxn1-Blank</t>
  </si>
  <si>
    <t>Rxn2</t>
  </si>
  <si>
    <t>Rxn3</t>
  </si>
  <si>
    <t>Rxn5</t>
  </si>
  <si>
    <t>Rxn6</t>
  </si>
  <si>
    <t>Rxn4-Blank</t>
  </si>
  <si>
    <t>Pre-thaw</t>
  </si>
  <si>
    <t>Post-thaw</t>
  </si>
  <si>
    <t>1.6U/ul</t>
  </si>
  <si>
    <t>0.5U/ul</t>
  </si>
  <si>
    <t>used (6+7) 1.6U/ul</t>
  </si>
  <si>
    <t>used (8+9) 0.5U/ul</t>
  </si>
  <si>
    <t>Total units for both 10U/rxn</t>
  </si>
  <si>
    <t>30 min, 37 degree</t>
  </si>
  <si>
    <t>500 uM NAD</t>
  </si>
  <si>
    <t>250 uM pep1 (p53)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</si>
</sst>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5" sqref="H15"/>
    </sheetView>
  </sheetViews>
  <sheetFormatPr defaultRowHeight="15" x14ac:dyDescent="0.25"/>
  <cols>
    <col min="2" max="2" width="17.5703125" customWidth="1"/>
    <col min="3" max="3" width="10.42578125" customWidth="1"/>
    <col min="6" max="6" width="10.42578125" customWidth="1"/>
  </cols>
  <sheetData>
    <row r="1" spans="1:8" ht="15.75" thickBot="1" x14ac:dyDescent="0.3">
      <c r="A1" s="1" t="s">
        <v>8</v>
      </c>
    </row>
    <row r="2" spans="1:8" x14ac:dyDescent="0.25">
      <c r="B2" s="4"/>
      <c r="C2" s="4"/>
      <c r="D2" s="5" t="s">
        <v>15</v>
      </c>
      <c r="E2" s="7"/>
      <c r="F2" s="6"/>
      <c r="G2" s="5" t="s">
        <v>16</v>
      </c>
      <c r="H2" s="7"/>
    </row>
    <row r="3" spans="1:8" x14ac:dyDescent="0.25">
      <c r="B3" s="8"/>
      <c r="C3" s="8"/>
      <c r="D3" s="2" t="s">
        <v>17</v>
      </c>
      <c r="E3" s="9" t="s">
        <v>18</v>
      </c>
      <c r="F3" s="2"/>
      <c r="G3" s="2" t="s">
        <v>17</v>
      </c>
      <c r="H3" s="9" t="s">
        <v>18</v>
      </c>
    </row>
    <row r="4" spans="1:8" x14ac:dyDescent="0.25">
      <c r="B4" s="10"/>
      <c r="C4" s="10" t="s">
        <v>9</v>
      </c>
      <c r="D4" s="11" t="s">
        <v>10</v>
      </c>
      <c r="E4" s="12" t="s">
        <v>11</v>
      </c>
      <c r="F4" s="3" t="s">
        <v>14</v>
      </c>
      <c r="G4" s="3" t="s">
        <v>12</v>
      </c>
      <c r="H4" s="12" t="s">
        <v>13</v>
      </c>
    </row>
    <row r="5" spans="1:8" x14ac:dyDescent="0.25">
      <c r="B5" s="10" t="s">
        <v>0</v>
      </c>
      <c r="C5" s="10"/>
      <c r="D5" s="11">
        <v>11.045999999999999</v>
      </c>
      <c r="E5" s="12">
        <v>11.077999999999999</v>
      </c>
      <c r="F5" s="3"/>
      <c r="G5" s="3">
        <v>11.065</v>
      </c>
      <c r="H5" s="12">
        <v>11.09</v>
      </c>
    </row>
    <row r="6" spans="1:8" x14ac:dyDescent="0.25">
      <c r="B6" s="10" t="s">
        <v>1</v>
      </c>
      <c r="C6" s="10">
        <v>11.345000000000001</v>
      </c>
      <c r="D6" s="11">
        <v>11.519</v>
      </c>
      <c r="E6" s="12">
        <v>11.561</v>
      </c>
      <c r="F6" s="3"/>
      <c r="G6" s="3">
        <v>11.587</v>
      </c>
      <c r="H6" s="12">
        <v>11.577999999999999</v>
      </c>
    </row>
    <row r="7" spans="1:8" x14ac:dyDescent="0.25">
      <c r="B7" s="10" t="s">
        <v>2</v>
      </c>
      <c r="C7" s="10">
        <v>0</v>
      </c>
      <c r="D7" s="11">
        <v>929</v>
      </c>
      <c r="E7" s="12">
        <v>549</v>
      </c>
      <c r="F7" s="3"/>
      <c r="G7" s="3">
        <v>1670</v>
      </c>
      <c r="H7" s="12">
        <v>544</v>
      </c>
    </row>
    <row r="8" spans="1:8" x14ac:dyDescent="0.25">
      <c r="B8" s="10" t="s">
        <v>3</v>
      </c>
      <c r="C8" s="10">
        <v>8639</v>
      </c>
      <c r="D8" s="11">
        <v>7282</v>
      </c>
      <c r="E8" s="12">
        <v>8478</v>
      </c>
      <c r="F8" s="3"/>
      <c r="G8" s="3">
        <v>7292</v>
      </c>
      <c r="H8" s="12">
        <v>8559</v>
      </c>
    </row>
    <row r="9" spans="1:8" x14ac:dyDescent="0.25">
      <c r="B9" s="10" t="s">
        <v>4</v>
      </c>
      <c r="C9" s="10">
        <f t="shared" ref="C9:G9" si="0">(C7+C8)</f>
        <v>8639</v>
      </c>
      <c r="D9" s="11">
        <f t="shared" si="0"/>
        <v>8211</v>
      </c>
      <c r="E9" s="12">
        <f t="shared" si="0"/>
        <v>9027</v>
      </c>
      <c r="F9" s="3">
        <f t="shared" si="0"/>
        <v>0</v>
      </c>
      <c r="G9" s="3">
        <f t="shared" si="0"/>
        <v>8962</v>
      </c>
      <c r="H9" s="12">
        <f>(H7+H8)</f>
        <v>9103</v>
      </c>
    </row>
    <row r="10" spans="1:8" x14ac:dyDescent="0.25">
      <c r="B10" s="10" t="s">
        <v>5</v>
      </c>
      <c r="C10" s="10">
        <f t="shared" ref="C10:G10" si="1">(C7/C9)*100</f>
        <v>0</v>
      </c>
      <c r="D10" s="11">
        <f t="shared" si="1"/>
        <v>11.314090853732797</v>
      </c>
      <c r="E10" s="12">
        <f t="shared" si="1"/>
        <v>6.0817547357926225</v>
      </c>
      <c r="F10" s="3" t="e">
        <f t="shared" si="1"/>
        <v>#DIV/0!</v>
      </c>
      <c r="G10" s="3">
        <f t="shared" si="1"/>
        <v>18.634233430037938</v>
      </c>
      <c r="H10" s="12">
        <f>(H7/H9)*100</f>
        <v>5.9760518510381191</v>
      </c>
    </row>
    <row r="11" spans="1:8" x14ac:dyDescent="0.25">
      <c r="B11" s="13" t="s">
        <v>6</v>
      </c>
      <c r="C11" s="10">
        <f t="shared" ref="C11:G11" si="2">(10000*C10)/100</f>
        <v>0</v>
      </c>
      <c r="D11" s="11">
        <f t="shared" si="2"/>
        <v>1131.4090853732796</v>
      </c>
      <c r="E11" s="12">
        <f t="shared" si="2"/>
        <v>608.1754735792623</v>
      </c>
      <c r="F11" s="3" t="e">
        <f t="shared" si="2"/>
        <v>#DIV/0!</v>
      </c>
      <c r="G11" s="3">
        <f t="shared" si="2"/>
        <v>1863.4233430037939</v>
      </c>
      <c r="H11" s="12">
        <f>(10000*H10)/100</f>
        <v>597.60518510381189</v>
      </c>
    </row>
    <row r="12" spans="1:8" ht="15.75" thickBot="1" x14ac:dyDescent="0.3">
      <c r="B12" s="14" t="s">
        <v>7</v>
      </c>
      <c r="C12" s="18">
        <f t="shared" ref="C12:G12" si="3">(C11/30)</f>
        <v>0</v>
      </c>
      <c r="D12" s="16">
        <f t="shared" si="3"/>
        <v>37.713636179109322</v>
      </c>
      <c r="E12" s="17">
        <f>(E11/30)</f>
        <v>20.272515785975411</v>
      </c>
      <c r="F12" s="15" t="e">
        <f t="shared" si="3"/>
        <v>#DIV/0!</v>
      </c>
      <c r="G12" s="15">
        <f t="shared" si="3"/>
        <v>62.114111433459797</v>
      </c>
      <c r="H12" s="17">
        <f>(H11/30)</f>
        <v>19.920172836793729</v>
      </c>
    </row>
    <row r="13" spans="1:8" x14ac:dyDescent="0.25">
      <c r="B13" s="2"/>
    </row>
    <row r="14" spans="1:8" x14ac:dyDescent="0.25">
      <c r="B14" s="2"/>
      <c r="E14" t="s">
        <v>21</v>
      </c>
    </row>
    <row r="15" spans="1:8" x14ac:dyDescent="0.25">
      <c r="C15" t="s">
        <v>19</v>
      </c>
      <c r="E15" t="s">
        <v>22</v>
      </c>
    </row>
    <row r="16" spans="1:8" x14ac:dyDescent="0.25">
      <c r="C16" t="s">
        <v>20</v>
      </c>
      <c r="E16" t="s">
        <v>23</v>
      </c>
    </row>
    <row r="17" spans="5:5" x14ac:dyDescent="0.25">
      <c r="E17" t="s">
        <v>24</v>
      </c>
    </row>
  </sheetData>
  <mergeCells count="2">
    <mergeCell ref="D2:E2"/>
    <mergeCell ref="G2:H2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Upadhyay</dc:creator>
  <cp:lastModifiedBy>Alok Upadhyay</cp:lastModifiedBy>
  <dcterms:created xsi:type="dcterms:W3CDTF">2016-06-07T18:44:48Z</dcterms:created>
  <dcterms:modified xsi:type="dcterms:W3CDTF">2016-06-07T19:33:11Z</dcterms:modified>
</cp:coreProperties>
</file>